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ota\Documents\AESTADOS FINANCIEROS\ESTADOS FINANCIEROS 2024\CUENTA PUBLICA\"/>
    </mc:Choice>
  </mc:AlternateContent>
  <xr:revisionPtr revIDLastSave="0" documentId="13_ncr:1_{546CAEF7-0ACC-425F-B994-80F28349ED8B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1" i="3" l="1"/>
  <c r="C55" i="3"/>
  <c r="C48" i="3"/>
  <c r="C43" i="3"/>
  <c r="C32" i="3"/>
  <c r="C27" i="3"/>
  <c r="B27" i="3"/>
  <c r="B32" i="3"/>
  <c r="B43" i="3"/>
  <c r="B48" i="3"/>
  <c r="B55" i="3"/>
  <c r="B61" i="3"/>
  <c r="C17" i="3"/>
  <c r="B17" i="3"/>
  <c r="C13" i="3"/>
  <c r="B13" i="3"/>
  <c r="C4" i="3"/>
  <c r="B4" i="3"/>
  <c r="C64" i="3" l="1"/>
  <c r="C24" i="3"/>
  <c r="B64" i="3"/>
  <c r="B24" i="3"/>
  <c r="B66" i="3" l="1"/>
  <c r="C66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<sst xmlns="http://schemas.openxmlformats.org/spreadsheetml/2006/main" count="56" uniqueCount="56">
  <si>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</si>
  <si>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</si>
  <si>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</si>
  <si>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</si>
  <si>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</si>
  <si>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</si>
  <si>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</si>
  <si>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</si>
  <si>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</si>
  <si>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</si>
  <si>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</si>
  <si>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</si>
  <si>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</si>
  <si>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</si>
  <si>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</si>
  <si>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</si>
  <si>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</si>
  <si>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</si>
  <si>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</si>
  <si>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</si>
  <si>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</si>
  <si>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</si>
  <si>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</si>
  <si>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</si>
  <si>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</si>
  <si>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</si>
  <si>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</si>
  <si>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</si>
  <si>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</si>
  <si>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</si>
  <si>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</si>
  <si>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</si>
  <si>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</si>
  <si>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</si>
  <si>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</si>
  <si>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</si>
  <si>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</si>
  <si>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</si>
  <si>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</si>
  <si>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</si>
  <si>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</si>
  <si>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</si>
  <si>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</si>
  <si>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</si>
  <si>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</si>
  <si>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</si>
  <si>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</si>
  <si>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</si>
  <si>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</si>
  <si>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</si>
  <si>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</si>
  <si>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</si>
  <si>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</si>
  <si>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</si>
  <si>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</si>
  <si>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Municipal de Vivienda de León, Guanajuato (IMUVI)
Estado de Actividades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</si>
</sst>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18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2" fillId="0" borderId="4" xfId="8" applyNumberFormat="1" applyFont="1" applyBorder="1" applyAlignment="1" applyProtection="1">
      <alignment horizontal="right" vertical="top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1174767</xdr:colOff>
      <xdr:row>74</xdr:row>
      <xdr:rowOff>23817</xdr:rowOff>
    </xdr:from>
    <xdr:to>
      <xdr:col>2</xdr:col>
      <xdr:colOff>769937</xdr:colOff>
      <xdr:row>79</xdr:row>
      <xdr:rowOff>28096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6BC2369-0A31-45E6-B377-E73D5BECC9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4767" y="11469692"/>
          <a:ext cx="6834170" cy="71865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="120" zoomScaleNormal="120" workbookViewId="0">
      <selection sqref="A1:C1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5" t="s">
        <v>55</v>
      </c>
      <c r="B1" s="16"/>
      <c r="C1" s="17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+B5+B6+B7+B8+B9+B10+B11</f>
        <v>65977999.320000008</v>
      </c>
      <c r="C4" s="9">
        <f>+C5+C6+C7+C8+C9+C10+C11</f>
        <v>33600765.200000003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26415789.940000001</v>
      </c>
      <c r="C9" s="11">
        <v>0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39562209.380000003</v>
      </c>
      <c r="C11" s="11">
        <v>33600765.200000003</v>
      </c>
    </row>
    <row r="12" spans="1:3" ht="11.25" customHeight="1" x14ac:dyDescent="0.2">
      <c r="A12" s="10"/>
      <c r="B12" s="7"/>
      <c r="C12" s="7"/>
    </row>
    <row r="13" spans="1:3" ht="33.75" x14ac:dyDescent="0.2">
      <c r="A13" s="8" t="s">
        <v>10</v>
      </c>
      <c r="B13" s="9">
        <f>+B14+B15</f>
        <v>86564449.069999993</v>
      </c>
      <c r="C13" s="9">
        <f>+C14+C15</f>
        <v>78783668.170000002</v>
      </c>
    </row>
    <row r="14" spans="1:3" ht="22.5" x14ac:dyDescent="0.2">
      <c r="A14" s="10" t="s">
        <v>11</v>
      </c>
      <c r="B14" s="11">
        <v>0</v>
      </c>
      <c r="C14" s="11">
        <v>11737724.17</v>
      </c>
    </row>
    <row r="15" spans="1:3" ht="11.25" customHeight="1" x14ac:dyDescent="0.2">
      <c r="A15" s="10" t="s">
        <v>12</v>
      </c>
      <c r="B15" s="11">
        <v>86564449.069999993</v>
      </c>
      <c r="C15" s="11">
        <v>67045944</v>
      </c>
    </row>
    <row r="16" spans="1:3" ht="11.25" customHeight="1" x14ac:dyDescent="0.2">
      <c r="A16" s="10"/>
      <c r="B16" s="7"/>
      <c r="C16" s="7"/>
    </row>
    <row r="17" spans="1:3" ht="11.25" customHeight="1" x14ac:dyDescent="0.2">
      <c r="A17" s="8" t="s">
        <v>13</v>
      </c>
      <c r="B17" s="9">
        <f>+B18+B19+B20+B21+B22</f>
        <v>15361436.880000001</v>
      </c>
      <c r="C17" s="9">
        <f>+C18+C19+C20+C21+C22</f>
        <v>37264525.559999995</v>
      </c>
    </row>
    <row r="18" spans="1:3" ht="11.25" customHeight="1" x14ac:dyDescent="0.2">
      <c r="A18" s="10" t="s">
        <v>14</v>
      </c>
      <c r="B18" s="11">
        <v>0</v>
      </c>
      <c r="C18" s="11">
        <v>35495370.369999997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15361436.880000001</v>
      </c>
      <c r="C22" s="11">
        <v>1769155.19</v>
      </c>
    </row>
    <row r="23" spans="1:3" ht="11.25" customHeight="1" x14ac:dyDescent="0.2">
      <c r="A23" s="12"/>
      <c r="B23" s="7"/>
      <c r="C23" s="7"/>
    </row>
    <row r="24" spans="1:3" ht="11.25" customHeight="1" x14ac:dyDescent="0.2">
      <c r="A24" s="6" t="s">
        <v>19</v>
      </c>
      <c r="B24" s="9">
        <f>+B4+B13+B17</f>
        <v>167903885.26999998</v>
      </c>
      <c r="C24" s="13">
        <f>+C4+C13+C17</f>
        <v>149648958.93000001</v>
      </c>
    </row>
    <row r="25" spans="1:3" ht="11.25" customHeight="1" x14ac:dyDescent="0.2">
      <c r="A25" s="14"/>
      <c r="B25" s="7"/>
      <c r="C25" s="7"/>
    </row>
    <row r="26" spans="1:3" s="2" customFormat="1" ht="11.25" customHeight="1" x14ac:dyDescent="0.2">
      <c r="A26" s="6" t="s">
        <v>20</v>
      </c>
      <c r="B26" s="7"/>
      <c r="C26" s="7"/>
    </row>
    <row r="27" spans="1:3" ht="11.25" customHeight="1" x14ac:dyDescent="0.2">
      <c r="A27" s="8" t="s">
        <v>21</v>
      </c>
      <c r="B27" s="9">
        <f>+B28+B29+B30</f>
        <v>72007839.329999998</v>
      </c>
      <c r="C27" s="9">
        <f>+C28+C29+C30</f>
        <v>66997669.25</v>
      </c>
    </row>
    <row r="28" spans="1:3" ht="11.25" customHeight="1" x14ac:dyDescent="0.2">
      <c r="A28" s="10" t="s">
        <v>22</v>
      </c>
      <c r="B28" s="11">
        <v>55699115.539999999</v>
      </c>
      <c r="C28" s="11">
        <v>51024504.789999999</v>
      </c>
    </row>
    <row r="29" spans="1:3" ht="11.25" customHeight="1" x14ac:dyDescent="0.2">
      <c r="A29" s="10" t="s">
        <v>23</v>
      </c>
      <c r="B29" s="11">
        <v>2508595.83</v>
      </c>
      <c r="C29" s="11">
        <v>3104117.8</v>
      </c>
    </row>
    <row r="30" spans="1:3" ht="11.25" customHeight="1" x14ac:dyDescent="0.2">
      <c r="A30" s="10" t="s">
        <v>24</v>
      </c>
      <c r="B30" s="11">
        <v>13800127.960000001</v>
      </c>
      <c r="C30" s="11">
        <v>12869046.66</v>
      </c>
    </row>
    <row r="31" spans="1:3" ht="11.25" customHeight="1" x14ac:dyDescent="0.2">
      <c r="A31" s="10"/>
      <c r="B31" s="7"/>
      <c r="C31" s="7"/>
    </row>
    <row r="32" spans="1:3" ht="11.25" customHeight="1" x14ac:dyDescent="0.2">
      <c r="A32" s="8" t="s">
        <v>25</v>
      </c>
      <c r="B32" s="9">
        <f>+B33+B34+B35+B36+B37+B38+B39+B40+B41</f>
        <v>15988056.960000001</v>
      </c>
      <c r="C32" s="9">
        <f>+C33+C34+C35+C36+C37+C38+C39+C40+C41</f>
        <v>13234633.42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15988056.960000001</v>
      </c>
      <c r="C36" s="11">
        <v>13234633.42</v>
      </c>
    </row>
    <row r="37" spans="1:3" ht="11.25" customHeight="1" x14ac:dyDescent="0.2">
      <c r="A37" s="10" t="s">
        <v>30</v>
      </c>
      <c r="B37" s="11">
        <v>0</v>
      </c>
      <c r="C37" s="11">
        <v>0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7"/>
      <c r="C42" s="7"/>
    </row>
    <row r="43" spans="1:3" ht="11.25" customHeight="1" x14ac:dyDescent="0.2">
      <c r="A43" s="8" t="s">
        <v>35</v>
      </c>
      <c r="B43" s="9">
        <f>+B44+B45+B46</f>
        <v>0</v>
      </c>
      <c r="C43" s="9">
        <f>+C44+C45+C46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7"/>
      <c r="C47" s="7"/>
    </row>
    <row r="48" spans="1:3" ht="11.25" customHeight="1" x14ac:dyDescent="0.2">
      <c r="A48" s="8" t="s">
        <v>39</v>
      </c>
      <c r="B48" s="9">
        <f>+B49+B50+B51+B52+B53</f>
        <v>0</v>
      </c>
      <c r="C48" s="9">
        <f>+C49+C50+C51+C52+C53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7"/>
      <c r="C54" s="7"/>
    </row>
    <row r="55" spans="1:3" ht="11.25" customHeight="1" x14ac:dyDescent="0.2">
      <c r="A55" s="8" t="s">
        <v>45</v>
      </c>
      <c r="B55" s="9">
        <f>+B56+B57+B58+B59</f>
        <v>36484101.43</v>
      </c>
      <c r="C55" s="9">
        <f>+C56+C57+C58+C59</f>
        <v>25457947.23</v>
      </c>
    </row>
    <row r="56" spans="1:3" ht="11.25" customHeight="1" x14ac:dyDescent="0.2">
      <c r="A56" s="10" t="s">
        <v>46</v>
      </c>
      <c r="B56" s="11">
        <v>3697146.91</v>
      </c>
      <c r="C56" s="11">
        <v>3761408.95</v>
      </c>
    </row>
    <row r="57" spans="1:3" ht="11.25" customHeight="1" x14ac:dyDescent="0.2">
      <c r="A57" s="10" t="s">
        <v>47</v>
      </c>
      <c r="B57" s="11">
        <v>0</v>
      </c>
      <c r="C57" s="11">
        <v>0</v>
      </c>
    </row>
    <row r="58" spans="1:3" ht="11.25" customHeight="1" x14ac:dyDescent="0.2">
      <c r="A58" s="10" t="s">
        <v>48</v>
      </c>
      <c r="B58" s="11">
        <v>25208613.989999998</v>
      </c>
      <c r="C58" s="11">
        <v>17096671.870000001</v>
      </c>
    </row>
    <row r="59" spans="1:3" ht="11.25" customHeight="1" x14ac:dyDescent="0.2">
      <c r="A59" s="10" t="s">
        <v>49</v>
      </c>
      <c r="B59" s="11">
        <v>7578340.5300000003</v>
      </c>
      <c r="C59" s="11">
        <v>4599866.41</v>
      </c>
    </row>
    <row r="60" spans="1:3" ht="11.25" customHeight="1" x14ac:dyDescent="0.2">
      <c r="A60" s="10"/>
      <c r="B60" s="7"/>
      <c r="C60" s="7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420642.45</v>
      </c>
    </row>
    <row r="62" spans="1:3" ht="11.25" customHeight="1" x14ac:dyDescent="0.2">
      <c r="A62" s="10" t="s">
        <v>51</v>
      </c>
      <c r="B62" s="11">
        <v>0</v>
      </c>
      <c r="C62" s="11">
        <v>420642.45</v>
      </c>
    </row>
    <row r="63" spans="1:3" ht="11.25" customHeight="1" x14ac:dyDescent="0.2">
      <c r="A63" s="12"/>
      <c r="B63" s="7"/>
      <c r="C63" s="7"/>
    </row>
    <row r="64" spans="1:3" ht="11.25" customHeight="1" x14ac:dyDescent="0.2">
      <c r="A64" s="6" t="s">
        <v>52</v>
      </c>
      <c r="B64" s="9">
        <f>+B27+B32+B43+B48+B55+B61</f>
        <v>124479997.72</v>
      </c>
      <c r="C64" s="13">
        <f>+C27+C32+C43+C48+C55+C61</f>
        <v>106110892.35000001</v>
      </c>
    </row>
    <row r="65" spans="1:3" ht="11.25" customHeight="1" x14ac:dyDescent="0.2">
      <c r="A65" s="14"/>
      <c r="B65" s="7"/>
      <c r="C65" s="7"/>
    </row>
    <row r="66" spans="1:3" s="2" customFormat="1" x14ac:dyDescent="0.2">
      <c r="A66" s="6" t="s">
        <v>53</v>
      </c>
      <c r="B66" s="9">
        <f>+B24-B64</f>
        <v>43423887.549999982</v>
      </c>
      <c r="C66" s="9">
        <f>+C24-C64</f>
        <v>43538066.579999998</v>
      </c>
    </row>
    <row r="67" spans="1:3" s="2" customFormat="1" x14ac:dyDescent="0.2">
      <c r="A67" s="12"/>
      <c r="B67" s="7"/>
      <c r="C67" s="7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Props1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Carlo Mota</cp:lastModifiedBy>
  <cp:revision/>
  <cp:lastPrinted>2025-01-17T17:50:29Z</cp:lastPrinted>
  <dcterms:created xsi:type="dcterms:W3CDTF">2012-12-11T20:29:16Z</dcterms:created>
  <dcterms:modified xsi:type="dcterms:W3CDTF">2025-02-07T15:18:48Z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